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G21"/>
  <c r="I17"/>
  <c r="H17"/>
  <c r="G17"/>
  <c r="J11"/>
  <c r="I11"/>
  <c r="G10"/>
  <c r="G9"/>
  <c r="H8"/>
  <c r="G6"/>
  <c r="I5"/>
  <c r="H5"/>
  <c r="G5"/>
  <c r="J4"/>
  <c r="H4"/>
  <c r="G4"/>
</calcChain>
</file>

<file path=xl/sharedStrings.xml><?xml version="1.0" encoding="utf-8"?>
<sst xmlns="http://schemas.openxmlformats.org/spreadsheetml/2006/main" count="62" uniqueCount="50">
  <si>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</si>
  <si>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</si>
  <si>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</si>
  <si>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</si>
  <si>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</si>
  <si>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</si>
  <si>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</si>
  <si>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</si>
  <si>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</si>
  <si>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</si>
  <si>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</si>
  <si>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</si>
  <si>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</si>
  <si>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</si>
  <si>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</si>
  <si>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</si>
  <si>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</si>
  <si>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</si>
  <si>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ГБОУ ЛО "Лужская школа - интернат"</t>
  </si>
  <si>
    <t>завтрак</t>
  </si>
  <si>
    <t>Лапшевик с творогом</t>
  </si>
  <si>
    <t>Бутерброд с сыром</t>
  </si>
  <si>
    <t>напиток</t>
  </si>
  <si>
    <t>Какао с молоком</t>
  </si>
  <si>
    <t>фрукт</t>
  </si>
  <si>
    <t>Яблоко</t>
  </si>
  <si>
    <t>обед</t>
  </si>
  <si>
    <t>Суп  из овощей</t>
  </si>
  <si>
    <t>Пюре из моркови</t>
  </si>
  <si>
    <t xml:space="preserve">Котлета </t>
  </si>
  <si>
    <t>Салат Витаминный№2</t>
  </si>
  <si>
    <t>Компот из свежих плодов</t>
  </si>
  <si>
    <t>хлеб ржаной</t>
  </si>
  <si>
    <t>ПР</t>
  </si>
  <si>
    <t>Хлеб ржаной</t>
  </si>
  <si>
    <t>полдник</t>
  </si>
  <si>
    <t>Чай с лимоном</t>
  </si>
  <si>
    <t>хлеб белый</t>
  </si>
  <si>
    <t>пр</t>
  </si>
  <si>
    <t xml:space="preserve">Хлеб пшеничный </t>
  </si>
  <si>
    <t>Котлеты рубленные из птицы</t>
  </si>
  <si>
    <t>ужин</t>
  </si>
  <si>
    <t>321/252</t>
  </si>
  <si>
    <t>Тушеная капуста +колбаса</t>
  </si>
  <si>
    <t>Хлеб пшеничный</t>
  </si>
  <si>
    <t>масло</t>
  </si>
  <si>
    <t>Масло сливочное</t>
  </si>
  <si>
    <t>Компот из изюма</t>
  </si>
  <si>
    <t>2 ужин</t>
  </si>
  <si>
    <t>ряженка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</si>
</sst>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18</v>
      </c>
      <c r="C1" s="14"/>
      <c r="D1" s="15"/>
      <c r="E1" t="s">
        <v>15</v>
      </c>
      <c r="F1" s="6"/>
      <c r="I1" t="s">
        <v>1</v>
      </c>
      <c r="J1" s="5">
        <v>44889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6" t="s">
        <v>19</v>
      </c>
      <c r="B4" s="7" t="s">
        <v>10</v>
      </c>
      <c r="C4" s="8">
        <v>285</v>
      </c>
      <c r="D4" s="1" t="s">
        <v>20</v>
      </c>
      <c r="E4" s="9">
        <v>150</v>
      </c>
      <c r="F4" s="9"/>
      <c r="G4" s="9">
        <f>169.11+39</f>
        <v>208.11</v>
      </c>
      <c r="H4" s="9">
        <f>4.65+1.8+0.02</f>
        <v>6.47</v>
      </c>
      <c r="I4" s="9">
        <v>8.7899999999999991</v>
      </c>
      <c r="J4" s="9">
        <f>17.98+7.7</f>
        <v>25.68</v>
      </c>
    </row>
    <row r="5" spans="1:10">
      <c r="A5" s="17"/>
      <c r="B5" s="7" t="s">
        <v>11</v>
      </c>
      <c r="C5" s="8">
        <v>14</v>
      </c>
      <c r="D5" s="10" t="s">
        <v>21</v>
      </c>
      <c r="E5" s="11">
        <v>100</v>
      </c>
      <c r="F5" s="11"/>
      <c r="G5" s="11">
        <f>30.4+80</f>
        <v>110.4</v>
      </c>
      <c r="H5" s="11">
        <f>9.4-1.5</f>
        <v>7.9</v>
      </c>
      <c r="I5" s="11">
        <f>6.62</f>
        <v>6.62</v>
      </c>
      <c r="J5" s="11">
        <v>22.14</v>
      </c>
    </row>
    <row r="6" spans="1:10">
      <c r="A6" s="17"/>
      <c r="B6" s="7" t="s">
        <v>22</v>
      </c>
      <c r="C6" s="8">
        <v>382</v>
      </c>
      <c r="D6" s="10" t="s">
        <v>23</v>
      </c>
      <c r="E6" s="11">
        <v>200</v>
      </c>
      <c r="F6" s="11"/>
      <c r="G6" s="11">
        <f>118.6+50</f>
        <v>168.6</v>
      </c>
      <c r="H6" s="11">
        <v>4.08</v>
      </c>
      <c r="I6" s="11">
        <v>3.54</v>
      </c>
      <c r="J6" s="11">
        <v>17.579999999999998</v>
      </c>
    </row>
    <row r="7" spans="1:10">
      <c r="A7" s="18"/>
      <c r="B7" s="7" t="s">
        <v>24</v>
      </c>
      <c r="C7" s="8">
        <v>338</v>
      </c>
      <c r="D7" s="10" t="s">
        <v>25</v>
      </c>
      <c r="E7" s="11">
        <v>200</v>
      </c>
      <c r="F7" s="11"/>
      <c r="G7" s="11">
        <v>101.5</v>
      </c>
      <c r="H7" s="11">
        <v>0.8</v>
      </c>
      <c r="I7" s="11">
        <v>0.8</v>
      </c>
      <c r="J7" s="11">
        <v>19.600000000000001</v>
      </c>
    </row>
    <row r="8" spans="1:10">
      <c r="A8" s="16" t="s">
        <v>26</v>
      </c>
      <c r="B8" s="7" t="s">
        <v>12</v>
      </c>
      <c r="C8" s="8">
        <v>99</v>
      </c>
      <c r="D8" s="10" t="s">
        <v>27</v>
      </c>
      <c r="E8" s="11">
        <v>200</v>
      </c>
      <c r="F8" s="11"/>
      <c r="G8" s="11">
        <v>171.44</v>
      </c>
      <c r="H8" s="11">
        <f>1.19+3.74</f>
        <v>4.93</v>
      </c>
      <c r="I8" s="11">
        <v>3.74</v>
      </c>
      <c r="J8" s="11">
        <v>6.83</v>
      </c>
    </row>
    <row r="9" spans="1:10">
      <c r="A9" s="17"/>
      <c r="B9" s="7" t="s">
        <v>14</v>
      </c>
      <c r="C9" s="8">
        <v>302</v>
      </c>
      <c r="D9" s="10" t="s">
        <v>28</v>
      </c>
      <c r="E9" s="11">
        <v>150</v>
      </c>
      <c r="F9" s="11"/>
      <c r="G9" s="11">
        <f>163.93+0.17</f>
        <v>164.1</v>
      </c>
      <c r="H9" s="11">
        <v>4.33</v>
      </c>
      <c r="I9" s="11">
        <v>5.2</v>
      </c>
      <c r="J9" s="11">
        <v>25.25</v>
      </c>
    </row>
    <row r="10" spans="1:10">
      <c r="A10" s="17"/>
      <c r="B10" s="7" t="s">
        <v>13</v>
      </c>
      <c r="C10" s="8">
        <v>268</v>
      </c>
      <c r="D10" s="10" t="s">
        <v>29</v>
      </c>
      <c r="E10" s="11">
        <v>90</v>
      </c>
      <c r="F10" s="11"/>
      <c r="G10" s="11">
        <f>165.38+50+3</f>
        <v>218.38</v>
      </c>
      <c r="H10" s="11">
        <v>5.72</v>
      </c>
      <c r="I10" s="11">
        <v>10.34</v>
      </c>
      <c r="J10" s="11">
        <v>9.27</v>
      </c>
    </row>
    <row r="11" spans="1:10">
      <c r="A11" s="17"/>
      <c r="B11" s="7" t="s">
        <v>11</v>
      </c>
      <c r="C11" s="8">
        <v>49</v>
      </c>
      <c r="D11" s="10" t="s">
        <v>30</v>
      </c>
      <c r="E11" s="11">
        <v>60</v>
      </c>
      <c r="F11" s="11"/>
      <c r="G11" s="11">
        <v>62.94</v>
      </c>
      <c r="H11" s="11">
        <v>9.59</v>
      </c>
      <c r="I11" s="11">
        <f>33.06-25.9</f>
        <v>7.1600000000000037</v>
      </c>
      <c r="J11" s="11">
        <f>124.91-96.82</f>
        <v>28.090000000000003</v>
      </c>
    </row>
    <row r="12" spans="1:10">
      <c r="A12" s="17"/>
      <c r="B12" s="7" t="s">
        <v>22</v>
      </c>
      <c r="C12" s="8">
        <v>389</v>
      </c>
      <c r="D12" s="10" t="s">
        <v>31</v>
      </c>
      <c r="E12" s="11">
        <v>200</v>
      </c>
      <c r="F12" s="11"/>
      <c r="G12" s="11">
        <v>114.6</v>
      </c>
      <c r="H12" s="11">
        <v>0.16</v>
      </c>
      <c r="I12" s="11">
        <v>0.12</v>
      </c>
      <c r="J12" s="11">
        <v>28</v>
      </c>
    </row>
    <row r="13" spans="1:10">
      <c r="A13" s="18"/>
      <c r="B13" s="7" t="s">
        <v>32</v>
      </c>
      <c r="C13" s="1" t="s">
        <v>33</v>
      </c>
      <c r="D13" s="10" t="s">
        <v>34</v>
      </c>
      <c r="E13" s="11">
        <v>40</v>
      </c>
      <c r="F13" s="11"/>
      <c r="G13" s="11">
        <v>91.04</v>
      </c>
      <c r="H13" s="11">
        <v>2.2200000000000002</v>
      </c>
      <c r="I13" s="11">
        <v>0.44</v>
      </c>
      <c r="J13" s="11">
        <v>19.559999999999999</v>
      </c>
    </row>
    <row r="14" spans="1:10">
      <c r="A14" s="16" t="s">
        <v>35</v>
      </c>
      <c r="B14" s="7" t="s">
        <v>22</v>
      </c>
      <c r="C14" s="8">
        <v>376</v>
      </c>
      <c r="D14" s="10" t="s">
        <v>36</v>
      </c>
      <c r="E14" s="11">
        <v>200</v>
      </c>
      <c r="F14" s="11"/>
      <c r="G14" s="11">
        <v>62</v>
      </c>
      <c r="H14" s="11">
        <v>0.13</v>
      </c>
      <c r="I14" s="11">
        <v>0.02</v>
      </c>
      <c r="J14" s="11">
        <v>15.2</v>
      </c>
    </row>
    <row r="15" spans="1:10">
      <c r="A15" s="17"/>
      <c r="B15" s="7" t="s">
        <v>37</v>
      </c>
      <c r="C15" s="1" t="s">
        <v>38</v>
      </c>
      <c r="D15" s="10" t="s">
        <v>39</v>
      </c>
      <c r="E15" s="11">
        <v>75</v>
      </c>
      <c r="F15" s="11"/>
      <c r="G15" s="11">
        <v>175.35</v>
      </c>
      <c r="H15" s="11">
        <v>5.93</v>
      </c>
      <c r="I15" s="11">
        <v>0.75</v>
      </c>
      <c r="J15" s="11">
        <v>24.98</v>
      </c>
    </row>
    <row r="16" spans="1:10">
      <c r="A16" s="18"/>
      <c r="B16" s="7" t="s">
        <v>13</v>
      </c>
      <c r="C16" s="8">
        <v>294</v>
      </c>
      <c r="D16" s="10" t="s">
        <v>40</v>
      </c>
      <c r="E16" s="11">
        <v>90</v>
      </c>
      <c r="F16" s="11"/>
      <c r="G16" s="11">
        <v>55.8</v>
      </c>
      <c r="H16" s="11">
        <v>0.12</v>
      </c>
      <c r="I16" s="11">
        <v>0.02</v>
      </c>
      <c r="J16" s="11">
        <v>13.68</v>
      </c>
    </row>
    <row r="17" spans="1:10">
      <c r="A17" s="16" t="s">
        <v>41</v>
      </c>
      <c r="B17" s="7" t="s">
        <v>10</v>
      </c>
      <c r="C17" s="1" t="s">
        <v>42</v>
      </c>
      <c r="D17" s="10" t="s">
        <v>43</v>
      </c>
      <c r="E17" s="11">
        <v>240</v>
      </c>
      <c r="F17" s="11"/>
      <c r="G17" s="11">
        <f>193.39-50</f>
        <v>143.38999999999999</v>
      </c>
      <c r="H17" s="11">
        <f>3.89+8</f>
        <v>11.89</v>
      </c>
      <c r="I17" s="11">
        <f>9.94+3</f>
        <v>12.94</v>
      </c>
      <c r="J17" s="11">
        <v>13.09</v>
      </c>
    </row>
    <row r="18" spans="1:10">
      <c r="A18" s="17"/>
      <c r="B18" s="7" t="s">
        <v>32</v>
      </c>
      <c r="C18" s="1" t="s">
        <v>33</v>
      </c>
      <c r="D18" s="10" t="s">
        <v>34</v>
      </c>
      <c r="E18" s="11">
        <v>40</v>
      </c>
      <c r="F18" s="11"/>
      <c r="G18" s="11">
        <v>91.04</v>
      </c>
      <c r="H18" s="11">
        <v>2.2200000000000002</v>
      </c>
      <c r="I18" s="11">
        <v>0.44</v>
      </c>
      <c r="J18" s="11">
        <v>19.559999999999999</v>
      </c>
    </row>
    <row r="19" spans="1:10">
      <c r="A19" s="17"/>
      <c r="B19" s="7" t="s">
        <v>37</v>
      </c>
      <c r="C19" s="1" t="s">
        <v>38</v>
      </c>
      <c r="D19" s="10" t="s">
        <v>44</v>
      </c>
      <c r="E19" s="11">
        <v>75</v>
      </c>
      <c r="F19" s="11"/>
      <c r="G19" s="11">
        <v>175.35</v>
      </c>
      <c r="H19" s="11">
        <v>5.93</v>
      </c>
      <c r="I19" s="11">
        <v>0.75</v>
      </c>
      <c r="J19" s="11">
        <v>24.98</v>
      </c>
    </row>
    <row r="20" spans="1:10">
      <c r="A20" s="17"/>
      <c r="B20" s="7" t="s">
        <v>45</v>
      </c>
      <c r="C20" s="8">
        <v>14</v>
      </c>
      <c r="D20" s="10" t="s">
        <v>46</v>
      </c>
      <c r="E20" s="11">
        <v>7.5</v>
      </c>
      <c r="F20" s="11"/>
      <c r="G20" s="11">
        <v>49.29</v>
      </c>
      <c r="H20" s="11">
        <v>0.08</v>
      </c>
      <c r="I20" s="11">
        <v>5.4</v>
      </c>
      <c r="J20" s="11">
        <v>0.09</v>
      </c>
    </row>
    <row r="21" spans="1:10">
      <c r="A21" s="18"/>
      <c r="B21" s="7" t="s">
        <v>22</v>
      </c>
      <c r="C21" s="8">
        <v>349</v>
      </c>
      <c r="D21" s="10" t="s">
        <v>47</v>
      </c>
      <c r="E21" s="11">
        <v>200</v>
      </c>
      <c r="F21" s="11"/>
      <c r="G21" s="11">
        <f>132.8-50</f>
        <v>82.800000000000011</v>
      </c>
      <c r="H21" s="11">
        <v>0.66</v>
      </c>
      <c r="I21" s="11">
        <v>0.09</v>
      </c>
      <c r="J21" s="11">
        <f>32.01-25</f>
        <v>7.009999999999998</v>
      </c>
    </row>
    <row r="22" spans="1:10">
      <c r="A22" s="12" t="s">
        <v>48</v>
      </c>
      <c r="B22" s="7" t="s">
        <v>22</v>
      </c>
      <c r="C22" s="8">
        <v>386</v>
      </c>
      <c r="D22" s="10" t="s">
        <v>49</v>
      </c>
      <c r="E22" s="11">
        <v>150</v>
      </c>
      <c r="F22" s="11"/>
      <c r="G22" s="11">
        <v>166</v>
      </c>
      <c r="H22" s="11">
        <v>4.33</v>
      </c>
      <c r="I22" s="11">
        <v>12.45</v>
      </c>
      <c r="J22" s="11">
        <v>14.94</v>
      </c>
    </row>
  </sheetData>
  <mergeCells count="5">
    <mergeCell ref="B1:D1"/>
    <mergeCell ref="A4:A7"/>
    <mergeCell ref="A8:A13"/>
    <mergeCell ref="A14:A16"/>
    <mergeCell ref="A17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2022-11-21T08:32:32Z</dcterms:modified>
</cp:coreProperties>
</file>