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G14"/>
  <c r="G13"/>
  <c r="G10"/>
  <c r="J9"/>
  <c r="I9"/>
  <c r="H7"/>
  <c r="J4"/>
  <c r="I4"/>
  <c r="H4"/>
  <c r="G4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<sst xmlns="http://schemas.openxmlformats.org/spreadsheetml/2006/main" count="59" uniqueCount="50">
  <si>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</si>
  <si>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</si>
  <si>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</si>
  <si>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</si>
  <si>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</si>
  <si>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</si>
  <si>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</si>
  <si>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</si>
  <si>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</si>
  <si>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</si>
  <si>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</si>
  <si>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</si>
  <si>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</si>
  <si>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</si>
  <si>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гарнир</t>
  </si>
  <si>
    <t>Отд./корп</t>
  </si>
  <si>
    <t>-</t>
  </si>
  <si>
    <t>№ рец.</t>
  </si>
  <si>
    <t>Выход, г</t>
  </si>
  <si>
    <t>ГБОУ ЛО "Лужская школа - интернат"</t>
  </si>
  <si>
    <t>завтрак</t>
  </si>
  <si>
    <t>Каша вязкая пшено с морковью</t>
  </si>
  <si>
    <t>напиток</t>
  </si>
  <si>
    <t>Кофейный напиток с молоком сгущеным</t>
  </si>
  <si>
    <t>хлеб белый +закуска</t>
  </si>
  <si>
    <t>Бутерброд с повидлом</t>
  </si>
  <si>
    <t>обед</t>
  </si>
  <si>
    <t>Суп с макаронными изделиями</t>
  </si>
  <si>
    <t>Отварной рис</t>
  </si>
  <si>
    <t>Печень тушеная в соусе</t>
  </si>
  <si>
    <t>Салат из свеклы с зелёным горошком с растительным маслом</t>
  </si>
  <si>
    <t>Компот из сухофруктов</t>
  </si>
  <si>
    <t>хлеб ржаной</t>
  </si>
  <si>
    <t>пр</t>
  </si>
  <si>
    <t>Хлеб ржаной</t>
  </si>
  <si>
    <t>полдник</t>
  </si>
  <si>
    <t>Сок абрикосовый</t>
  </si>
  <si>
    <t>хлебобулочное изделие</t>
  </si>
  <si>
    <t>Пирожок с повидлом</t>
  </si>
  <si>
    <t>фрукт</t>
  </si>
  <si>
    <t>Апельсин</t>
  </si>
  <si>
    <t>ужин</t>
  </si>
  <si>
    <t>Сырники из творога</t>
  </si>
  <si>
    <t>Молоко кипяченое</t>
  </si>
  <si>
    <t>хлеб белый</t>
  </si>
  <si>
    <t>Хлеб пшеничный</t>
  </si>
  <si>
    <t>масло</t>
  </si>
  <si>
    <t>Масло сливочное</t>
  </si>
  <si>
    <t>2 ужин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</si>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</sst>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15</v>
      </c>
      <c r="F1" s="5"/>
      <c r="I1" t="s">
        <v>1</v>
      </c>
      <c r="J1" s="4">
        <v>44890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5" t="s">
        <v>20</v>
      </c>
      <c r="B4" s="6" t="s">
        <v>10</v>
      </c>
      <c r="C4" s="7">
        <v>178</v>
      </c>
      <c r="D4" s="6" t="s">
        <v>21</v>
      </c>
      <c r="E4" s="8">
        <v>200</v>
      </c>
      <c r="F4" s="8"/>
      <c r="G4" s="8">
        <f>258+7.5</f>
        <v>265.5</v>
      </c>
      <c r="H4" s="8">
        <f>5.7+7.45</f>
        <v>13.15</v>
      </c>
      <c r="I4" s="8">
        <f>1.61+11.15</f>
        <v>12.76</v>
      </c>
      <c r="J4" s="8">
        <f>33.52-5</f>
        <v>28.520000000000003</v>
      </c>
    </row>
    <row r="5" spans="1:10">
      <c r="A5" s="16"/>
      <c r="B5" s="6" t="s">
        <v>22</v>
      </c>
      <c r="C5" s="7">
        <v>380</v>
      </c>
      <c r="D5" s="6" t="s">
        <v>23</v>
      </c>
      <c r="E5" s="8">
        <v>200</v>
      </c>
      <c r="F5" s="8"/>
      <c r="G5" s="8">
        <v>113.4</v>
      </c>
      <c r="H5" s="8">
        <v>2.9</v>
      </c>
      <c r="I5" s="8">
        <v>1.9</v>
      </c>
      <c r="J5" s="8">
        <v>20.9</v>
      </c>
    </row>
    <row r="6" spans="1:10" ht="45">
      <c r="A6" s="17"/>
      <c r="B6" s="6" t="s">
        <v>24</v>
      </c>
      <c r="C6" s="7">
        <v>2</v>
      </c>
      <c r="D6" s="6" t="s">
        <v>25</v>
      </c>
      <c r="E6" s="8">
        <v>100</v>
      </c>
      <c r="F6" s="8"/>
      <c r="G6" s="8">
        <v>209.04</v>
      </c>
      <c r="H6" s="8">
        <v>3.22</v>
      </c>
      <c r="I6" s="8">
        <v>5.16</v>
      </c>
      <c r="J6" s="8">
        <v>36.18</v>
      </c>
    </row>
    <row r="7" spans="1:10">
      <c r="A7" s="15" t="s">
        <v>26</v>
      </c>
      <c r="B7" s="6" t="s">
        <v>12</v>
      </c>
      <c r="C7" s="7">
        <v>111</v>
      </c>
      <c r="D7" s="6" t="s">
        <v>27</v>
      </c>
      <c r="E7" s="8">
        <v>200</v>
      </c>
      <c r="F7" s="8"/>
      <c r="G7" s="8">
        <v>187.75</v>
      </c>
      <c r="H7" s="8">
        <f>1.73+6.32</f>
        <v>8.0500000000000007</v>
      </c>
      <c r="I7" s="8">
        <v>3.75</v>
      </c>
      <c r="J7" s="8">
        <v>4.7300000000000004</v>
      </c>
    </row>
    <row r="8" spans="1:10">
      <c r="A8" s="16"/>
      <c r="B8" s="6" t="s">
        <v>14</v>
      </c>
      <c r="C8" s="7">
        <v>304</v>
      </c>
      <c r="D8" s="6" t="s">
        <v>28</v>
      </c>
      <c r="E8" s="8">
        <v>150</v>
      </c>
      <c r="F8" s="8"/>
      <c r="G8" s="9">
        <v>167.36</v>
      </c>
      <c r="H8" s="9">
        <v>3.64</v>
      </c>
      <c r="I8" s="9">
        <v>3.28</v>
      </c>
      <c r="J8" s="9">
        <v>36.54</v>
      </c>
    </row>
    <row r="9" spans="1:10">
      <c r="A9" s="16"/>
      <c r="B9" s="6" t="s">
        <v>13</v>
      </c>
      <c r="C9" s="7">
        <v>261</v>
      </c>
      <c r="D9" s="6" t="s">
        <v>29</v>
      </c>
      <c r="E9" s="8">
        <v>90</v>
      </c>
      <c r="F9" s="8"/>
      <c r="G9" s="9">
        <v>143.1</v>
      </c>
      <c r="H9" s="9">
        <v>11.39</v>
      </c>
      <c r="I9" s="9">
        <f>3.38+13.59</f>
        <v>16.97</v>
      </c>
      <c r="J9" s="9">
        <f>3.43+16.36</f>
        <v>19.79</v>
      </c>
    </row>
    <row r="10" spans="1:10" ht="30">
      <c r="A10" s="16"/>
      <c r="B10" s="6" t="s">
        <v>11</v>
      </c>
      <c r="C10" s="7">
        <v>53</v>
      </c>
      <c r="D10" s="6" t="s">
        <v>30</v>
      </c>
      <c r="E10" s="8">
        <v>60</v>
      </c>
      <c r="F10" s="8"/>
      <c r="G10" s="8">
        <f>43.74+56.71</f>
        <v>100.45</v>
      </c>
      <c r="H10" s="9">
        <v>0.99</v>
      </c>
      <c r="I10" s="9">
        <v>2.4700000000000002</v>
      </c>
      <c r="J10" s="9">
        <v>4.37</v>
      </c>
    </row>
    <row r="11" spans="1:10">
      <c r="A11" s="16"/>
      <c r="B11" s="6" t="s">
        <v>22</v>
      </c>
      <c r="C11" s="7">
        <v>349</v>
      </c>
      <c r="D11" s="6" t="s">
        <v>31</v>
      </c>
      <c r="E11" s="8">
        <v>200</v>
      </c>
      <c r="F11" s="8"/>
      <c r="G11" s="8">
        <v>132.80000000000001</v>
      </c>
      <c r="H11" s="8">
        <v>0.66</v>
      </c>
      <c r="I11" s="8">
        <v>0.09</v>
      </c>
      <c r="J11" s="8">
        <v>32.01</v>
      </c>
    </row>
    <row r="12" spans="1:10" ht="30">
      <c r="A12" s="17"/>
      <c r="B12" s="6" t="s">
        <v>32</v>
      </c>
      <c r="C12" s="10" t="s">
        <v>33</v>
      </c>
      <c r="D12" s="6" t="s">
        <v>34</v>
      </c>
      <c r="E12" s="8">
        <v>60</v>
      </c>
      <c r="F12" s="8"/>
      <c r="G12" s="8">
        <v>91.04</v>
      </c>
      <c r="H12" s="8">
        <v>2.2200000000000002</v>
      </c>
      <c r="I12" s="8">
        <v>0.44</v>
      </c>
      <c r="J12" s="8">
        <v>19.559999999999999</v>
      </c>
    </row>
    <row r="13" spans="1:10">
      <c r="A13" s="15" t="s">
        <v>35</v>
      </c>
      <c r="B13" s="6" t="s">
        <v>22</v>
      </c>
      <c r="C13" s="7">
        <v>389</v>
      </c>
      <c r="D13" s="6" t="s">
        <v>36</v>
      </c>
      <c r="E13" s="8">
        <v>200</v>
      </c>
      <c r="F13" s="8"/>
      <c r="G13" s="8">
        <f>155.6-56</f>
        <v>99.6</v>
      </c>
      <c r="H13" s="8">
        <v>1</v>
      </c>
      <c r="I13" s="8" t="s">
        <v>16</v>
      </c>
      <c r="J13" s="8">
        <v>25.4</v>
      </c>
    </row>
    <row r="14" spans="1:10" ht="45">
      <c r="A14" s="16"/>
      <c r="B14" s="6" t="s">
        <v>37</v>
      </c>
      <c r="C14" s="7">
        <v>406</v>
      </c>
      <c r="D14" s="6" t="s">
        <v>38</v>
      </c>
      <c r="E14" s="8">
        <v>60</v>
      </c>
      <c r="F14" s="8"/>
      <c r="G14" s="8">
        <f>117-50</f>
        <v>67</v>
      </c>
      <c r="H14" s="8">
        <v>2.2999999999999998</v>
      </c>
      <c r="I14" s="8">
        <v>5</v>
      </c>
      <c r="J14" s="8">
        <v>6.3</v>
      </c>
    </row>
    <row r="15" spans="1:10">
      <c r="A15" s="17"/>
      <c r="B15" s="6" t="s">
        <v>39</v>
      </c>
      <c r="C15" s="7">
        <v>388</v>
      </c>
      <c r="D15" s="6" t="s">
        <v>40</v>
      </c>
      <c r="E15" s="8">
        <v>200</v>
      </c>
      <c r="F15" s="8"/>
      <c r="G15" s="8">
        <v>94</v>
      </c>
      <c r="H15" s="8">
        <v>0.8</v>
      </c>
      <c r="I15" s="8">
        <v>0.6</v>
      </c>
      <c r="J15" s="8">
        <v>10.6</v>
      </c>
    </row>
    <row r="16" spans="1:10">
      <c r="A16" s="15" t="s">
        <v>41</v>
      </c>
      <c r="B16" s="6" t="s">
        <v>10</v>
      </c>
      <c r="C16" s="7">
        <v>219</v>
      </c>
      <c r="D16" s="6" t="s">
        <v>42</v>
      </c>
      <c r="E16" s="8">
        <v>150</v>
      </c>
      <c r="F16" s="8"/>
      <c r="G16" s="8">
        <f>413.25-300</f>
        <v>113.25</v>
      </c>
      <c r="H16" s="8">
        <f>15.73-7</f>
        <v>8.73</v>
      </c>
      <c r="I16" s="8">
        <f>13.59-8</f>
        <v>5.59</v>
      </c>
      <c r="J16" s="8">
        <v>26.75</v>
      </c>
    </row>
    <row r="17" spans="1:10">
      <c r="A17" s="16"/>
      <c r="B17" s="6" t="s">
        <v>22</v>
      </c>
      <c r="C17" s="7">
        <v>385</v>
      </c>
      <c r="D17" s="6" t="s">
        <v>43</v>
      </c>
      <c r="E17" s="8">
        <v>200</v>
      </c>
      <c r="F17" s="8"/>
      <c r="G17" s="8">
        <v>107</v>
      </c>
      <c r="H17" s="8">
        <v>5.8</v>
      </c>
      <c r="I17" s="8">
        <v>5</v>
      </c>
      <c r="J17" s="8">
        <v>9.6</v>
      </c>
    </row>
    <row r="18" spans="1:10" ht="30">
      <c r="A18" s="16"/>
      <c r="B18" s="6" t="s">
        <v>44</v>
      </c>
      <c r="C18" s="10" t="s">
        <v>33</v>
      </c>
      <c r="D18" s="6" t="s">
        <v>45</v>
      </c>
      <c r="E18" s="8">
        <v>75</v>
      </c>
      <c r="F18" s="8"/>
      <c r="G18" s="8">
        <v>175.35</v>
      </c>
      <c r="H18" s="8">
        <v>5.93</v>
      </c>
      <c r="I18" s="8">
        <v>0.75</v>
      </c>
      <c r="J18" s="8">
        <v>24.98</v>
      </c>
    </row>
    <row r="19" spans="1:10">
      <c r="A19" s="16"/>
      <c r="B19" s="6" t="s">
        <v>46</v>
      </c>
      <c r="C19" s="7">
        <v>14</v>
      </c>
      <c r="D19" s="6" t="s">
        <v>47</v>
      </c>
      <c r="E19" s="8">
        <v>7.5</v>
      </c>
      <c r="F19" s="8"/>
      <c r="G19" s="8">
        <v>49.29</v>
      </c>
      <c r="H19" s="8">
        <v>0.08</v>
      </c>
      <c r="I19" s="8">
        <v>5.4</v>
      </c>
      <c r="J19" s="8">
        <v>0.09</v>
      </c>
    </row>
    <row r="20" spans="1:10" ht="30">
      <c r="A20" s="17"/>
      <c r="B20" s="6" t="s">
        <v>32</v>
      </c>
      <c r="C20" s="10" t="s">
        <v>33</v>
      </c>
      <c r="D20" s="6" t="s">
        <v>34</v>
      </c>
      <c r="E20" s="8">
        <v>60</v>
      </c>
      <c r="F20" s="8"/>
      <c r="G20" s="8">
        <v>91.04</v>
      </c>
      <c r="H20" s="8">
        <v>2.2200000000000002</v>
      </c>
      <c r="I20" s="8">
        <v>0.44</v>
      </c>
      <c r="J20" s="8">
        <v>19.559999999999999</v>
      </c>
    </row>
    <row r="21" spans="1:10">
      <c r="A21" s="11" t="s">
        <v>48</v>
      </c>
      <c r="B21" s="6" t="s">
        <v>22</v>
      </c>
      <c r="C21" s="7">
        <v>386</v>
      </c>
      <c r="D21" s="6" t="s">
        <v>49</v>
      </c>
      <c r="E21" s="8">
        <v>150</v>
      </c>
      <c r="F21" s="8"/>
      <c r="G21" s="8">
        <v>150</v>
      </c>
      <c r="H21" s="8">
        <v>3.92</v>
      </c>
      <c r="I21" s="8">
        <v>11.25</v>
      </c>
      <c r="J21" s="8">
        <v>13.5</v>
      </c>
    </row>
  </sheetData>
  <mergeCells count="5">
    <mergeCell ref="B1:D1"/>
    <mergeCell ref="A4:A6"/>
    <mergeCell ref="A7:A12"/>
    <mergeCell ref="A13:A15"/>
    <mergeCell ref="A16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2022-11-21T08:32:46Z</dcterms:modified>
</cp:coreProperties>
</file>