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I17"/>
  <c r="H17"/>
  <c r="J15"/>
  <c r="G15"/>
  <c r="H14"/>
  <c r="G11"/>
  <c r="G10"/>
  <c r="G9"/>
  <c r="J8"/>
  <c r="H8"/>
  <c r="J7"/>
  <c r="I7"/>
  <c r="H7"/>
  <c r="G6"/>
  <c r="G5"/>
  <c r="J4"/>
  <c r="I4"/>
  <c r="H4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<sst xmlns="http://schemas.openxmlformats.org/spreadsheetml/2006/main" count="59" uniqueCount="49">
  <si>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</si>
  <si>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</si>
  <si>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</si>
  <si>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</si>
  <si>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</si>
  <si>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</si>
  <si>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</si>
  <si>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</si>
  <si>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</si>
  <si>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</si>
  <si>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</si>
  <si>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</si>
  <si>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1 блюдо</t>
  </si>
  <si>
    <t>2 блюдо</t>
  </si>
  <si>
    <t>Отд./корп</t>
  </si>
  <si>
    <t>-</t>
  </si>
  <si>
    <t>№ рец.</t>
  </si>
  <si>
    <t>Выход, г</t>
  </si>
  <si>
    <t>завтрак</t>
  </si>
  <si>
    <t>Омлет паровой</t>
  </si>
  <si>
    <t>напиток</t>
  </si>
  <si>
    <t>Какао с молоком</t>
  </si>
  <si>
    <t>хлеб белый +закуска</t>
  </si>
  <si>
    <t>Бутерброд с сыром</t>
  </si>
  <si>
    <t>обед</t>
  </si>
  <si>
    <t>Суп картофельный с мясными фрикадельками</t>
  </si>
  <si>
    <t>Рагу из птицы</t>
  </si>
  <si>
    <t>Салат из моркови с сахаром</t>
  </si>
  <si>
    <t>Компот из сухофруктов</t>
  </si>
  <si>
    <t>хлеб ржаной</t>
  </si>
  <si>
    <t>пр</t>
  </si>
  <si>
    <t>Хлеб ржаной</t>
  </si>
  <si>
    <t>полдник</t>
  </si>
  <si>
    <t xml:space="preserve">напиток </t>
  </si>
  <si>
    <t>Сок брусничный</t>
  </si>
  <si>
    <t>фрукт</t>
  </si>
  <si>
    <t>Яблоко</t>
  </si>
  <si>
    <t>Сырники из творога</t>
  </si>
  <si>
    <t>ужин</t>
  </si>
  <si>
    <t>Отварной картофель</t>
  </si>
  <si>
    <t>Молоко кипяченое</t>
  </si>
  <si>
    <t>Отварная птица</t>
  </si>
  <si>
    <t>хлеб пшеничный</t>
  </si>
  <si>
    <t>Хлеб пшеничный</t>
  </si>
  <si>
    <t>масло</t>
  </si>
  <si>
    <t>Масло сливочное</t>
  </si>
  <si>
    <t>2 ужин</t>
  </si>
  <si>
    <t>кефир</t>
  </si>
  <si>
    <t>ГБОУ ЛО "Лужская школа -интернат"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</si>
</sst>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2" fillId="0" borderId="10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48</v>
      </c>
      <c r="C1" s="14"/>
      <c r="D1" s="15"/>
      <c r="E1" t="s">
        <v>14</v>
      </c>
      <c r="F1" s="5"/>
      <c r="I1" t="s">
        <v>1</v>
      </c>
      <c r="J1" s="4">
        <v>44991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16" t="s">
        <v>18</v>
      </c>
      <c r="B4" s="6" t="s">
        <v>10</v>
      </c>
      <c r="C4" s="7">
        <v>215</v>
      </c>
      <c r="D4" s="8" t="s">
        <v>19</v>
      </c>
      <c r="E4" s="9">
        <v>200</v>
      </c>
      <c r="F4" s="9"/>
      <c r="G4" s="10">
        <v>256.02</v>
      </c>
      <c r="H4" s="9">
        <f>13.22-5.91</f>
        <v>7.3100000000000005</v>
      </c>
      <c r="I4" s="11">
        <f>21.35-16.14</f>
        <v>5.2100000000000009</v>
      </c>
      <c r="J4" s="9">
        <f>4.01+44</f>
        <v>48.01</v>
      </c>
    </row>
    <row r="5" spans="1:10">
      <c r="A5" s="17"/>
      <c r="B5" s="6" t="s">
        <v>20</v>
      </c>
      <c r="C5" s="7">
        <v>382</v>
      </c>
      <c r="D5" s="8" t="s">
        <v>21</v>
      </c>
      <c r="E5" s="9">
        <v>200</v>
      </c>
      <c r="F5" s="9"/>
      <c r="G5" s="12">
        <f>118.6</f>
        <v>118.6</v>
      </c>
      <c r="H5" s="9">
        <v>4.08</v>
      </c>
      <c r="I5" s="11">
        <v>3.54</v>
      </c>
      <c r="J5" s="9">
        <v>17.579999999999998</v>
      </c>
    </row>
    <row r="6" spans="1:10" ht="45">
      <c r="A6" s="18"/>
      <c r="B6" s="6" t="s">
        <v>22</v>
      </c>
      <c r="C6" s="7">
        <v>2</v>
      </c>
      <c r="D6" s="8" t="s">
        <v>23</v>
      </c>
      <c r="E6" s="9">
        <v>100</v>
      </c>
      <c r="F6" s="9"/>
      <c r="G6" s="12">
        <f>314/1.475</f>
        <v>212.88135593220338</v>
      </c>
      <c r="H6" s="9">
        <v>7.86</v>
      </c>
      <c r="I6" s="11">
        <v>11.25</v>
      </c>
      <c r="J6" s="9">
        <v>20.11</v>
      </c>
    </row>
    <row r="7" spans="1:10" ht="30">
      <c r="A7" s="16" t="s">
        <v>24</v>
      </c>
      <c r="B7" s="8" t="s">
        <v>12</v>
      </c>
      <c r="C7" s="7">
        <v>104</v>
      </c>
      <c r="D7" s="8" t="s">
        <v>25</v>
      </c>
      <c r="E7" s="9">
        <v>200</v>
      </c>
      <c r="F7" s="9"/>
      <c r="G7" s="10">
        <v>234.8</v>
      </c>
      <c r="H7" s="9">
        <f>1.75+7+0.3</f>
        <v>9.0500000000000007</v>
      </c>
      <c r="I7" s="9">
        <f>2.22+15.78</f>
        <v>18</v>
      </c>
      <c r="J7" s="9">
        <f>12.31+20</f>
        <v>32.31</v>
      </c>
    </row>
    <row r="8" spans="1:10">
      <c r="A8" s="17"/>
      <c r="B8" s="8" t="s">
        <v>13</v>
      </c>
      <c r="C8" s="7">
        <v>289</v>
      </c>
      <c r="D8" s="8" t="s">
        <v>26</v>
      </c>
      <c r="E8" s="9">
        <v>200</v>
      </c>
      <c r="F8" s="9"/>
      <c r="G8" s="12">
        <v>348.1</v>
      </c>
      <c r="H8" s="9">
        <f>7.57+7</f>
        <v>14.57</v>
      </c>
      <c r="I8" s="9">
        <v>8.44</v>
      </c>
      <c r="J8" s="9">
        <f>2.84+31.5</f>
        <v>34.340000000000003</v>
      </c>
    </row>
    <row r="9" spans="1:10">
      <c r="A9" s="17"/>
      <c r="B9" s="8" t="s">
        <v>11</v>
      </c>
      <c r="C9" s="7">
        <v>62</v>
      </c>
      <c r="D9" s="8" t="s">
        <v>27</v>
      </c>
      <c r="E9" s="9">
        <v>60</v>
      </c>
      <c r="F9" s="9"/>
      <c r="G9" s="12">
        <f>81.7*0.6</f>
        <v>49.02</v>
      </c>
      <c r="H9" s="9">
        <v>0.72</v>
      </c>
      <c r="I9" s="9">
        <v>0.05</v>
      </c>
      <c r="J9" s="9">
        <v>6.84</v>
      </c>
    </row>
    <row r="10" spans="1:10">
      <c r="A10" s="17"/>
      <c r="B10" s="8" t="s">
        <v>20</v>
      </c>
      <c r="C10" s="7">
        <v>349</v>
      </c>
      <c r="D10" s="8" t="s">
        <v>28</v>
      </c>
      <c r="E10" s="9">
        <v>200</v>
      </c>
      <c r="F10" s="9"/>
      <c r="G10" s="12">
        <f>132.8*75%</f>
        <v>99.600000000000009</v>
      </c>
      <c r="H10" s="9">
        <v>0.5</v>
      </c>
      <c r="I10" s="9">
        <v>7.0000000000000007E-2</v>
      </c>
      <c r="J10" s="9">
        <v>24.01</v>
      </c>
    </row>
    <row r="11" spans="1:10" ht="30">
      <c r="A11" s="18"/>
      <c r="B11" s="8" t="s">
        <v>29</v>
      </c>
      <c r="C11" s="8" t="s">
        <v>30</v>
      </c>
      <c r="D11" s="8" t="s">
        <v>31</v>
      </c>
      <c r="E11" s="9">
        <v>40</v>
      </c>
      <c r="F11" s="9"/>
      <c r="G11" s="12">
        <f>137.94*0.66</f>
        <v>91.040400000000005</v>
      </c>
      <c r="H11" s="9">
        <v>2.2200000000000002</v>
      </c>
      <c r="I11" s="9">
        <v>0.44</v>
      </c>
      <c r="J11" s="9">
        <v>19.559999999999999</v>
      </c>
    </row>
    <row r="12" spans="1:10">
      <c r="A12" s="16" t="s">
        <v>32</v>
      </c>
      <c r="B12" s="8" t="s">
        <v>33</v>
      </c>
      <c r="C12" s="7">
        <v>389</v>
      </c>
      <c r="D12" s="8" t="s">
        <v>34</v>
      </c>
      <c r="E12" s="9">
        <v>200</v>
      </c>
      <c r="F12" s="9"/>
      <c r="G12" s="12">
        <v>60</v>
      </c>
      <c r="H12" s="9">
        <v>1.25</v>
      </c>
      <c r="I12" s="9" t="s">
        <v>15</v>
      </c>
      <c r="J12" s="9">
        <v>13.8</v>
      </c>
    </row>
    <row r="13" spans="1:10">
      <c r="A13" s="17"/>
      <c r="B13" s="8" t="s">
        <v>35</v>
      </c>
      <c r="C13" s="7">
        <v>338</v>
      </c>
      <c r="D13" s="8" t="s">
        <v>36</v>
      </c>
      <c r="E13" s="9">
        <v>200</v>
      </c>
      <c r="F13" s="9"/>
      <c r="G13" s="12">
        <v>94</v>
      </c>
      <c r="H13" s="9">
        <v>0.8</v>
      </c>
      <c r="I13" s="9">
        <v>0.8</v>
      </c>
      <c r="J13" s="9">
        <v>19.600000000000001</v>
      </c>
    </row>
    <row r="14" spans="1:10">
      <c r="A14" s="18"/>
      <c r="B14" s="8" t="s">
        <v>10</v>
      </c>
      <c r="C14" s="7">
        <v>219</v>
      </c>
      <c r="D14" s="8" t="s">
        <v>37</v>
      </c>
      <c r="E14" s="9">
        <v>150</v>
      </c>
      <c r="F14" s="9"/>
      <c r="G14" s="12">
        <v>142.25</v>
      </c>
      <c r="H14" s="9">
        <f>15.73-7-3</f>
        <v>5.73</v>
      </c>
      <c r="I14" s="9">
        <v>13.59</v>
      </c>
      <c r="J14" s="9">
        <v>26.75</v>
      </c>
    </row>
    <row r="15" spans="1:10">
      <c r="A15" s="16" t="s">
        <v>38</v>
      </c>
      <c r="B15" s="8" t="s">
        <v>10</v>
      </c>
      <c r="C15" s="7">
        <v>310</v>
      </c>
      <c r="D15" s="8" t="s">
        <v>39</v>
      </c>
      <c r="E15" s="9">
        <v>150</v>
      </c>
      <c r="F15" s="9"/>
      <c r="G15" s="12">
        <f>170.82*0.83</f>
        <v>141.78059999999999</v>
      </c>
      <c r="H15" s="9">
        <v>2.85</v>
      </c>
      <c r="I15" s="9">
        <v>4.3</v>
      </c>
      <c r="J15" s="9">
        <f>14.62-6</f>
        <v>8.6199999999999992</v>
      </c>
    </row>
    <row r="16" spans="1:10">
      <c r="A16" s="17"/>
      <c r="B16" s="8" t="s">
        <v>20</v>
      </c>
      <c r="C16" s="7">
        <v>385</v>
      </c>
      <c r="D16" s="8" t="s">
        <v>40</v>
      </c>
      <c r="E16" s="9">
        <v>200</v>
      </c>
      <c r="F16" s="9"/>
      <c r="G16" s="12">
        <v>107</v>
      </c>
      <c r="H16" s="9">
        <v>5.8</v>
      </c>
      <c r="I16" s="9">
        <v>5</v>
      </c>
      <c r="J16" s="9">
        <v>9.6</v>
      </c>
    </row>
    <row r="17" spans="1:10">
      <c r="A17" s="17"/>
      <c r="B17" s="8" t="s">
        <v>10</v>
      </c>
      <c r="C17" s="7">
        <v>288</v>
      </c>
      <c r="D17" s="8" t="s">
        <v>41</v>
      </c>
      <c r="E17" s="9">
        <v>90</v>
      </c>
      <c r="F17" s="9"/>
      <c r="G17" s="12">
        <v>70.400000000000006</v>
      </c>
      <c r="H17" s="9">
        <f>8.37-3</f>
        <v>5.3699999999999992</v>
      </c>
      <c r="I17" s="9">
        <f>6.12-4.47</f>
        <v>1.6500000000000004</v>
      </c>
      <c r="J17" s="9">
        <v>1.44</v>
      </c>
    </row>
    <row r="18" spans="1:10" ht="30">
      <c r="A18" s="17"/>
      <c r="B18" s="8" t="s">
        <v>29</v>
      </c>
      <c r="C18" s="8" t="s">
        <v>30</v>
      </c>
      <c r="D18" s="8" t="s">
        <v>31</v>
      </c>
      <c r="E18" s="9">
        <v>40</v>
      </c>
      <c r="F18" s="9"/>
      <c r="G18" s="12">
        <f>137.94*0.66</f>
        <v>91.040400000000005</v>
      </c>
      <c r="H18" s="9">
        <v>2.2200000000000002</v>
      </c>
      <c r="I18" s="9">
        <v>0.44</v>
      </c>
      <c r="J18" s="9">
        <v>19.559999999999999</v>
      </c>
    </row>
    <row r="19" spans="1:10" ht="45">
      <c r="A19" s="17"/>
      <c r="B19" s="8" t="s">
        <v>42</v>
      </c>
      <c r="C19" s="8" t="s">
        <v>30</v>
      </c>
      <c r="D19" s="8" t="s">
        <v>43</v>
      </c>
      <c r="E19" s="9">
        <v>75</v>
      </c>
      <c r="F19" s="9"/>
      <c r="G19" s="12">
        <v>75.349999999999994</v>
      </c>
      <c r="H19" s="9">
        <v>5.93</v>
      </c>
      <c r="I19" s="9">
        <v>0.75</v>
      </c>
      <c r="J19" s="9">
        <v>24.98</v>
      </c>
    </row>
    <row r="20" spans="1:10">
      <c r="A20" s="18"/>
      <c r="B20" s="8" t="s">
        <v>44</v>
      </c>
      <c r="C20" s="8">
        <v>14</v>
      </c>
      <c r="D20" s="8" t="s">
        <v>45</v>
      </c>
      <c r="E20" s="9">
        <v>7.5</v>
      </c>
      <c r="F20" s="9"/>
      <c r="G20" s="9">
        <v>49.29</v>
      </c>
      <c r="H20" s="9">
        <v>0.08</v>
      </c>
      <c r="I20" s="9">
        <v>5.4</v>
      </c>
      <c r="J20" s="9">
        <v>0.09</v>
      </c>
    </row>
    <row r="21" spans="1:10">
      <c r="A21" s="8" t="s">
        <v>46</v>
      </c>
      <c r="B21" s="8" t="s">
        <v>20</v>
      </c>
      <c r="C21" s="7">
        <v>386</v>
      </c>
      <c r="D21" s="8" t="s">
        <v>47</v>
      </c>
      <c r="E21" s="9">
        <v>150</v>
      </c>
      <c r="F21" s="9"/>
      <c r="G21" s="12">
        <v>109.31</v>
      </c>
      <c r="H21" s="9">
        <v>1</v>
      </c>
      <c r="I21" s="9">
        <v>7.0000000000000007E-2</v>
      </c>
      <c r="J21" s="9">
        <v>9.4600000000000009</v>
      </c>
    </row>
  </sheetData>
  <mergeCells count="5">
    <mergeCell ref="B1:D1"/>
    <mergeCell ref="A4:A6"/>
    <mergeCell ref="A7:A11"/>
    <mergeCell ref="A12:A14"/>
    <mergeCell ref="A15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2023-03-06T11:19:21Z</dcterms:modified>
</cp:coreProperties>
</file>